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<sst xmlns="http://schemas.openxmlformats.org/spreadsheetml/2006/main" count="33" uniqueCount="17">
  <si>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сутки</t>
  </si>
  <si>
    <t>ДВМ</t>
  </si>
  <si>
    <t>1комн</t>
  </si>
  <si>
    <t>Л-ДВМ</t>
  </si>
  <si>
    <t>2комн</t>
  </si>
  <si>
    <t>3комн</t>
  </si>
  <si>
    <t>ОДН</t>
  </si>
  <si>
    <t>30-летия Победы им.</t>
  </si>
  <si>
    <t>01.01.07 - 31.03.07г.</t>
  </si>
  <si>
    <t xml:space="preserve"> ТВ,хол</t>
  </si>
  <si>
    <t>корп1</t>
  </si>
  <si>
    <t>ТВ,хол</t>
  </si>
  <si>
    <t>корп2</t>
  </si>
  <si>
    <t>Л- ОДН</t>
  </si>
  <si>
    <t>корп1,2</t>
  </si>
  <si>
    <t>Дети-все категории кр.Люксов</t>
  </si>
  <si>
    <t>4-14 лет, осн.место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</si>
</sst>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color indexed="18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9" fontId="7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E21" sqref="E21"/>
    </sheetView>
  </sheetViews>
  <sheetFormatPr defaultColWidth="9.00390625" defaultRowHeight="12.75"/>
  <sheetData>
    <row r="1" spans="1:10" ht="12.75">
      <c r="A1" s="12" t="s">
        <v>7</v>
      </c>
      <c r="B1" s="13"/>
      <c r="C1" s="14" t="s">
        <v>8</v>
      </c>
      <c r="D1" s="15"/>
      <c r="E1" s="1" t="s">
        <v>0</v>
      </c>
      <c r="F1" s="2">
        <v>12</v>
      </c>
      <c r="G1" s="2">
        <v>15</v>
      </c>
      <c r="H1" s="2">
        <v>18</v>
      </c>
      <c r="I1" s="3">
        <v>21</v>
      </c>
      <c r="J1" s="2">
        <v>24</v>
      </c>
    </row>
    <row r="2" spans="1:10" ht="12.75">
      <c r="A2" s="4" t="s">
        <v>1</v>
      </c>
      <c r="B2" s="16" t="s">
        <v>9</v>
      </c>
      <c r="C2" s="17" t="s">
        <v>2</v>
      </c>
      <c r="D2" s="17" t="s">
        <v>10</v>
      </c>
      <c r="E2" s="18">
        <f>25500/21</f>
        <v>1214.2857142857142</v>
      </c>
      <c r="F2" s="7">
        <f aca="true" t="shared" si="0" ref="F2:F8">E2*12</f>
        <v>14571.42857142857</v>
      </c>
      <c r="G2" s="7">
        <f aca="true" t="shared" si="1" ref="G2:G8">E2*15</f>
        <v>18214.285714285714</v>
      </c>
      <c r="H2" s="7">
        <f aca="true" t="shared" si="2" ref="H2:H8">E2*18</f>
        <v>21857.142857142855</v>
      </c>
      <c r="I2" s="8">
        <f aca="true" t="shared" si="3" ref="I2:I8">E2*21</f>
        <v>25500</v>
      </c>
      <c r="J2" s="7">
        <f aca="true" t="shared" si="4" ref="J2:J8">E2*24</f>
        <v>29142.85714285714</v>
      </c>
    </row>
    <row r="3" spans="1:10" ht="12.75">
      <c r="A3" s="4" t="s">
        <v>1</v>
      </c>
      <c r="B3" s="19" t="s">
        <v>11</v>
      </c>
      <c r="C3" s="5" t="s">
        <v>2</v>
      </c>
      <c r="D3" s="5" t="s">
        <v>12</v>
      </c>
      <c r="E3" s="6">
        <f>28600/21</f>
        <v>1361.904761904762</v>
      </c>
      <c r="F3" s="7">
        <f t="shared" si="0"/>
        <v>16342.857142857143</v>
      </c>
      <c r="G3" s="7">
        <f t="shared" si="1"/>
        <v>20428.571428571428</v>
      </c>
      <c r="H3" s="7">
        <f t="shared" si="2"/>
        <v>24514.285714285714</v>
      </c>
      <c r="I3" s="8">
        <f t="shared" si="3"/>
        <v>28600</v>
      </c>
      <c r="J3" s="7">
        <f t="shared" si="4"/>
        <v>32685.714285714286</v>
      </c>
    </row>
    <row r="4" spans="1:10" ht="12.75">
      <c r="A4" s="4" t="s">
        <v>6</v>
      </c>
      <c r="B4" s="19" t="s">
        <v>11</v>
      </c>
      <c r="C4" s="5" t="s">
        <v>2</v>
      </c>
      <c r="D4" s="5" t="s">
        <v>12</v>
      </c>
      <c r="E4" s="6">
        <v>1478.5714285714287</v>
      </c>
      <c r="F4" s="7">
        <f t="shared" si="0"/>
        <v>17742.857142857145</v>
      </c>
      <c r="G4" s="7">
        <f t="shared" si="1"/>
        <v>22178.57142857143</v>
      </c>
      <c r="H4" s="7">
        <f t="shared" si="2"/>
        <v>26614.285714285717</v>
      </c>
      <c r="I4" s="8">
        <f t="shared" si="3"/>
        <v>31050.000000000004</v>
      </c>
      <c r="J4" s="7">
        <f t="shared" si="4"/>
        <v>35485.71428571429</v>
      </c>
    </row>
    <row r="5" spans="1:10" ht="12.75">
      <c r="A5" s="4" t="s">
        <v>6</v>
      </c>
      <c r="B5" s="19" t="s">
        <v>11</v>
      </c>
      <c r="C5" s="5" t="s">
        <v>2</v>
      </c>
      <c r="D5" s="5" t="s">
        <v>10</v>
      </c>
      <c r="E5" s="6">
        <f>27800/21</f>
        <v>1323.8095238095239</v>
      </c>
      <c r="F5" s="7">
        <f t="shared" si="0"/>
        <v>15885.714285714286</v>
      </c>
      <c r="G5" s="7">
        <f t="shared" si="1"/>
        <v>19857.14285714286</v>
      </c>
      <c r="H5" s="7">
        <f t="shared" si="2"/>
        <v>23828.571428571428</v>
      </c>
      <c r="I5" s="8">
        <f t="shared" si="3"/>
        <v>27800</v>
      </c>
      <c r="J5" s="7">
        <f t="shared" si="4"/>
        <v>31771.428571428572</v>
      </c>
    </row>
    <row r="6" spans="1:10" ht="12.75">
      <c r="A6" s="4" t="s">
        <v>13</v>
      </c>
      <c r="B6" s="19" t="s">
        <v>11</v>
      </c>
      <c r="C6" s="5" t="s">
        <v>2</v>
      </c>
      <c r="D6" s="5" t="s">
        <v>12</v>
      </c>
      <c r="E6" s="6">
        <f>38200/21</f>
        <v>1819.047619047619</v>
      </c>
      <c r="F6" s="7">
        <f t="shared" si="0"/>
        <v>21828.571428571428</v>
      </c>
      <c r="G6" s="7">
        <f t="shared" si="1"/>
        <v>27285.714285714286</v>
      </c>
      <c r="H6" s="7">
        <f t="shared" si="2"/>
        <v>32742.85714285714</v>
      </c>
      <c r="I6" s="8">
        <f t="shared" si="3"/>
        <v>38200</v>
      </c>
      <c r="J6" s="7">
        <f t="shared" si="4"/>
        <v>43657.142857142855</v>
      </c>
    </row>
    <row r="7" spans="1:10" ht="12.75">
      <c r="A7" s="4" t="s">
        <v>3</v>
      </c>
      <c r="B7" s="19" t="s">
        <v>11</v>
      </c>
      <c r="C7" s="5" t="s">
        <v>4</v>
      </c>
      <c r="D7" s="5" t="s">
        <v>14</v>
      </c>
      <c r="E7" s="6">
        <f>40500/21</f>
        <v>1928.5714285714287</v>
      </c>
      <c r="F7" s="7">
        <f t="shared" si="0"/>
        <v>23142.857142857145</v>
      </c>
      <c r="G7" s="7">
        <f t="shared" si="1"/>
        <v>28928.57142857143</v>
      </c>
      <c r="H7" s="7">
        <f t="shared" si="2"/>
        <v>34714.28571428572</v>
      </c>
      <c r="I7" s="8">
        <f t="shared" si="3"/>
        <v>40500</v>
      </c>
      <c r="J7" s="7">
        <f t="shared" si="4"/>
        <v>46285.71428571429</v>
      </c>
    </row>
    <row r="8" spans="1:10" ht="12.75">
      <c r="A8" s="4" t="s">
        <v>3</v>
      </c>
      <c r="B8" s="19" t="s">
        <v>11</v>
      </c>
      <c r="C8" s="5" t="s">
        <v>5</v>
      </c>
      <c r="D8" s="5" t="s">
        <v>10</v>
      </c>
      <c r="E8" s="6">
        <f>45500/21</f>
        <v>2166.6666666666665</v>
      </c>
      <c r="F8" s="7">
        <f t="shared" si="0"/>
        <v>26000</v>
      </c>
      <c r="G8" s="7">
        <f t="shared" si="1"/>
        <v>32499.999999999996</v>
      </c>
      <c r="H8" s="7">
        <f t="shared" si="2"/>
        <v>39000</v>
      </c>
      <c r="I8" s="8">
        <f t="shared" si="3"/>
        <v>45500</v>
      </c>
      <c r="J8" s="7">
        <f t="shared" si="4"/>
        <v>52000</v>
      </c>
    </row>
    <row r="9" spans="1:10" ht="24">
      <c r="A9" s="9" t="s">
        <v>15</v>
      </c>
      <c r="B9" s="20" t="s">
        <v>16</v>
      </c>
      <c r="C9" s="10"/>
      <c r="D9" s="10"/>
      <c r="E9" s="11">
        <v>-0.2</v>
      </c>
      <c r="F9" s="11">
        <v>-0.2</v>
      </c>
      <c r="G9" s="11">
        <v>-0.2</v>
      </c>
      <c r="H9" s="11">
        <v>-0.2</v>
      </c>
      <c r="I9" s="11">
        <v>-0.2</v>
      </c>
      <c r="J9" s="11">
        <v>-0.2</v>
      </c>
    </row>
  </sheetData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2007-01-21T17:34:17Z</dcterms:created>
  <dcterms:modified xsi:type="dcterms:W3CDTF">2007-01-21T17:36:44Z</dcterms:modified>
  <cp:category/>
  <cp:version/>
  <cp:contentType/>
  <cp:contentStatus/>
</cp:coreProperties>
</file>