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<sst xmlns="http://schemas.openxmlformats.org/spreadsheetml/2006/main" count="31" uniqueCount="17">
  <si>
    <t>сутки</t>
  </si>
  <si>
    <t>1комн</t>
  </si>
  <si>
    <t>2комн</t>
  </si>
  <si>
    <t>ОДН</t>
  </si>
  <si>
    <t>п/л-ОДН</t>
  </si>
  <si>
    <t>п/л-ДВМ</t>
  </si>
  <si>
    <t xml:space="preserve">ДВМ </t>
  </si>
  <si>
    <t>ТВ,хол</t>
  </si>
  <si>
    <t>01.01.07 - 31.05.07г.</t>
  </si>
  <si>
    <t>ДУБРАВА</t>
  </si>
  <si>
    <t>без ТВ,хол</t>
  </si>
  <si>
    <t>ДВМ  мать и дитя</t>
  </si>
  <si>
    <t>Л-ДВМ №406,412,421 на 2-х чел.</t>
  </si>
  <si>
    <t>Дети-ДВМ                           (без ТВ,хол)</t>
  </si>
  <si>
    <t>4-14лет, доп.место</t>
  </si>
  <si>
    <t>3-й взрослый-ДВМ (без ТВ,хол)</t>
  </si>
  <si>
    <t>доп.место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</si>
</sst>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color indexed="18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2" sqref="A12:J13"/>
    </sheetView>
  </sheetViews>
  <sheetFormatPr defaultColWidth="9.00390625" defaultRowHeight="12.75"/>
  <sheetData>
    <row r="1" spans="1:10" ht="12.75">
      <c r="A1" s="1" t="s">
        <v>9</v>
      </c>
      <c r="B1" s="2"/>
      <c r="C1" s="9" t="s">
        <v>8</v>
      </c>
      <c r="D1" s="14"/>
      <c r="E1" s="3" t="s">
        <v>0</v>
      </c>
      <c r="F1" s="4">
        <v>12</v>
      </c>
      <c r="G1" s="4">
        <v>15</v>
      </c>
      <c r="H1" s="4">
        <v>18</v>
      </c>
      <c r="I1" s="5">
        <v>21</v>
      </c>
      <c r="J1" s="4">
        <v>24</v>
      </c>
    </row>
    <row r="2" spans="1:10" ht="12.75">
      <c r="A2" s="6" t="s">
        <v>6</v>
      </c>
      <c r="B2" s="7" t="s">
        <v>10</v>
      </c>
      <c r="C2" s="8" t="s">
        <v>1</v>
      </c>
      <c r="D2" s="8"/>
      <c r="E2" s="10">
        <f>19000/21</f>
        <v>904.7619047619048</v>
      </c>
      <c r="F2" s="11">
        <f aca="true" t="shared" si="0" ref="F2:F11">E2*12</f>
        <v>10857.142857142859</v>
      </c>
      <c r="G2" s="11">
        <f aca="true" t="shared" si="1" ref="G2:G11">E2*15</f>
        <v>13571.428571428572</v>
      </c>
      <c r="H2" s="11">
        <f aca="true" t="shared" si="2" ref="H2:H11">E2*18</f>
        <v>16285.714285714286</v>
      </c>
      <c r="I2" s="12">
        <f aca="true" t="shared" si="3" ref="I2:I11">E2*21</f>
        <v>19000</v>
      </c>
      <c r="J2" s="11">
        <f aca="true" t="shared" si="4" ref="J2:J11">E2*24</f>
        <v>21714.285714285717</v>
      </c>
    </row>
    <row r="3" spans="1:10" ht="12.75">
      <c r="A3" s="6" t="s">
        <v>6</v>
      </c>
      <c r="B3" s="7" t="s">
        <v>7</v>
      </c>
      <c r="C3" s="8" t="s">
        <v>1</v>
      </c>
      <c r="D3" s="8"/>
      <c r="E3" s="10">
        <f>20000/21</f>
        <v>952.3809523809524</v>
      </c>
      <c r="F3" s="11">
        <f t="shared" si="0"/>
        <v>11428.57142857143</v>
      </c>
      <c r="G3" s="11">
        <f t="shared" si="1"/>
        <v>14285.714285714286</v>
      </c>
      <c r="H3" s="11">
        <f t="shared" si="2"/>
        <v>17142.857142857145</v>
      </c>
      <c r="I3" s="12">
        <f t="shared" si="3"/>
        <v>20000</v>
      </c>
      <c r="J3" s="11">
        <f t="shared" si="4"/>
        <v>22857.14285714286</v>
      </c>
    </row>
    <row r="4" spans="1:10" ht="12.75">
      <c r="A4" s="6" t="s">
        <v>11</v>
      </c>
      <c r="B4" s="7" t="s">
        <v>10</v>
      </c>
      <c r="C4" s="8" t="s">
        <v>1</v>
      </c>
      <c r="D4" s="15"/>
      <c r="E4" s="16">
        <f>36000/21</f>
        <v>1714.2857142857142</v>
      </c>
      <c r="F4" s="11">
        <f t="shared" si="0"/>
        <v>20571.428571428572</v>
      </c>
      <c r="G4" s="11">
        <f t="shared" si="1"/>
        <v>25714.285714285714</v>
      </c>
      <c r="H4" s="11">
        <f t="shared" si="2"/>
        <v>30857.142857142855</v>
      </c>
      <c r="I4" s="12">
        <f t="shared" si="3"/>
        <v>36000</v>
      </c>
      <c r="J4" s="11">
        <f t="shared" si="4"/>
        <v>41142.857142857145</v>
      </c>
    </row>
    <row r="5" spans="1:10" ht="12.75">
      <c r="A5" s="6" t="s">
        <v>11</v>
      </c>
      <c r="B5" s="7" t="s">
        <v>7</v>
      </c>
      <c r="C5" s="8" t="s">
        <v>1</v>
      </c>
      <c r="D5" s="8"/>
      <c r="E5" s="10">
        <f>37000/21</f>
        <v>1761.904761904762</v>
      </c>
      <c r="F5" s="11">
        <f t="shared" si="0"/>
        <v>21142.857142857145</v>
      </c>
      <c r="G5" s="11">
        <f t="shared" si="1"/>
        <v>26428.571428571428</v>
      </c>
      <c r="H5" s="11">
        <f t="shared" si="2"/>
        <v>31714.285714285714</v>
      </c>
      <c r="I5" s="12">
        <f t="shared" si="3"/>
        <v>37000</v>
      </c>
      <c r="J5" s="11">
        <f t="shared" si="4"/>
        <v>42285.71428571429</v>
      </c>
    </row>
    <row r="6" spans="1:10" ht="12.75">
      <c r="A6" s="6" t="s">
        <v>5</v>
      </c>
      <c r="B6" s="7" t="s">
        <v>7</v>
      </c>
      <c r="C6" s="8" t="s">
        <v>1</v>
      </c>
      <c r="D6" s="8"/>
      <c r="E6" s="10">
        <f>20500/21</f>
        <v>976.1904761904761</v>
      </c>
      <c r="F6" s="11">
        <f t="shared" si="0"/>
        <v>11714.285714285714</v>
      </c>
      <c r="G6" s="11">
        <f t="shared" si="1"/>
        <v>14642.857142857141</v>
      </c>
      <c r="H6" s="11">
        <f t="shared" si="2"/>
        <v>17571.428571428572</v>
      </c>
      <c r="I6" s="12">
        <f t="shared" si="3"/>
        <v>20500</v>
      </c>
      <c r="J6" s="11">
        <f t="shared" si="4"/>
        <v>23428.571428571428</v>
      </c>
    </row>
    <row r="7" spans="1:10" ht="12.75">
      <c r="A7" s="6" t="s">
        <v>3</v>
      </c>
      <c r="B7" s="7" t="s">
        <v>7</v>
      </c>
      <c r="C7" s="8" t="s">
        <v>1</v>
      </c>
      <c r="D7" s="8"/>
      <c r="E7" s="10">
        <f>21500/21</f>
        <v>1023.8095238095239</v>
      </c>
      <c r="F7" s="11">
        <f t="shared" si="0"/>
        <v>12285.714285714286</v>
      </c>
      <c r="G7" s="11">
        <f t="shared" si="1"/>
        <v>15357.142857142859</v>
      </c>
      <c r="H7" s="11">
        <f t="shared" si="2"/>
        <v>18428.571428571428</v>
      </c>
      <c r="I7" s="12">
        <f t="shared" si="3"/>
        <v>21500</v>
      </c>
      <c r="J7" s="11">
        <f t="shared" si="4"/>
        <v>24571.428571428572</v>
      </c>
    </row>
    <row r="8" spans="1:10" ht="12.75">
      <c r="A8" s="6" t="s">
        <v>4</v>
      </c>
      <c r="B8" s="7" t="s">
        <v>7</v>
      </c>
      <c r="C8" s="8" t="s">
        <v>1</v>
      </c>
      <c r="D8" s="8"/>
      <c r="E8" s="10">
        <f>23500/21</f>
        <v>1119.047619047619</v>
      </c>
      <c r="F8" s="11">
        <f t="shared" si="0"/>
        <v>13428.571428571428</v>
      </c>
      <c r="G8" s="11">
        <f t="shared" si="1"/>
        <v>16785.714285714286</v>
      </c>
      <c r="H8" s="11">
        <f t="shared" si="2"/>
        <v>20142.85714285714</v>
      </c>
      <c r="I8" s="12">
        <f t="shared" si="3"/>
        <v>23500</v>
      </c>
      <c r="J8" s="11">
        <f t="shared" si="4"/>
        <v>26857.142857142855</v>
      </c>
    </row>
    <row r="9" spans="1:10" ht="12.75">
      <c r="A9" s="6" t="s">
        <v>12</v>
      </c>
      <c r="B9" s="7" t="s">
        <v>7</v>
      </c>
      <c r="C9" s="8" t="s">
        <v>2</v>
      </c>
      <c r="D9" s="8"/>
      <c r="E9" s="10">
        <f>32000/21</f>
        <v>1523.8095238095239</v>
      </c>
      <c r="F9" s="11">
        <f t="shared" si="0"/>
        <v>18285.714285714286</v>
      </c>
      <c r="G9" s="11">
        <f t="shared" si="1"/>
        <v>22857.14285714286</v>
      </c>
      <c r="H9" s="11">
        <f t="shared" si="2"/>
        <v>27428.571428571428</v>
      </c>
      <c r="I9" s="12">
        <f t="shared" si="3"/>
        <v>32000</v>
      </c>
      <c r="J9" s="11">
        <f t="shared" si="4"/>
        <v>36571.42857142857</v>
      </c>
    </row>
    <row r="10" spans="1:10" ht="36">
      <c r="A10" s="17" t="s">
        <v>13</v>
      </c>
      <c r="B10" s="7" t="s">
        <v>14</v>
      </c>
      <c r="C10" s="13"/>
      <c r="D10" s="8"/>
      <c r="E10" s="10">
        <f>17000/21</f>
        <v>809.5238095238095</v>
      </c>
      <c r="F10" s="11">
        <f t="shared" si="0"/>
        <v>9714.285714285714</v>
      </c>
      <c r="G10" s="11">
        <f t="shared" si="1"/>
        <v>12142.857142857143</v>
      </c>
      <c r="H10" s="11">
        <f t="shared" si="2"/>
        <v>14571.42857142857</v>
      </c>
      <c r="I10" s="12">
        <f t="shared" si="3"/>
        <v>17000</v>
      </c>
      <c r="J10" s="11">
        <f t="shared" si="4"/>
        <v>19428.571428571428</v>
      </c>
    </row>
    <row r="11" spans="1:10" ht="48">
      <c r="A11" s="17" t="s">
        <v>15</v>
      </c>
      <c r="B11" s="7" t="s">
        <v>16</v>
      </c>
      <c r="C11" s="8"/>
      <c r="D11" s="8"/>
      <c r="E11" s="10">
        <f>17300/21</f>
        <v>823.8095238095239</v>
      </c>
      <c r="F11" s="11">
        <f t="shared" si="0"/>
        <v>9885.714285714286</v>
      </c>
      <c r="G11" s="11">
        <f t="shared" si="1"/>
        <v>12357.142857142859</v>
      </c>
      <c r="H11" s="11">
        <f t="shared" si="2"/>
        <v>14828.57142857143</v>
      </c>
      <c r="I11" s="12">
        <f t="shared" si="3"/>
        <v>17300</v>
      </c>
      <c r="J11" s="11">
        <f t="shared" si="4"/>
        <v>19771.428571428572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2007-01-21T17:34:17Z</dcterms:created>
  <dcterms:modified xsi:type="dcterms:W3CDTF">2007-01-21T17:37:43Z</dcterms:modified>
  <cp:category/>
  <cp:version/>
  <cp:contentType/>
  <cp:contentStatus/>
</cp:coreProperties>
</file>