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<sst xmlns="http://schemas.openxmlformats.org/spreadsheetml/2006/main" count="35" uniqueCount="17">
  <si>
    <t xml:space="preserve">РОДНИК </t>
  </si>
  <si>
    <t>01.01.07 - 31.05.07г.</t>
  </si>
  <si>
    <t>сутки</t>
  </si>
  <si>
    <t>ДВМ</t>
  </si>
  <si>
    <t>ТВ,хол,тел,балк</t>
  </si>
  <si>
    <t>1комн</t>
  </si>
  <si>
    <t>осн</t>
  </si>
  <si>
    <t>ДВМ без подселения</t>
  </si>
  <si>
    <t>ОДН 2 кат</t>
  </si>
  <si>
    <t>ОДН 1 кат</t>
  </si>
  <si>
    <t>Л-ДВМ</t>
  </si>
  <si>
    <t>2комн</t>
  </si>
  <si>
    <t>Л-ДВМ без подселения</t>
  </si>
  <si>
    <t>Апартаменты</t>
  </si>
  <si>
    <t>2-3комн</t>
  </si>
  <si>
    <t>2,7 корп</t>
  </si>
  <si>
    <t>Апартаменты                              без подселения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</si>
</sst>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:J9"/>
    </sheetView>
  </sheetViews>
  <sheetFormatPr defaultColWidth="9.00390625" defaultRowHeight="12.75"/>
  <sheetData>
    <row r="1" spans="1:10" ht="12.75">
      <c r="A1" s="1" t="s">
        <v>0</v>
      </c>
      <c r="B1" s="2"/>
      <c r="C1" s="3" t="s">
        <v>1</v>
      </c>
      <c r="D1" s="4"/>
      <c r="E1" s="5" t="s">
        <v>2</v>
      </c>
      <c r="F1" s="6">
        <v>12</v>
      </c>
      <c r="G1" s="6">
        <v>15</v>
      </c>
      <c r="H1" s="6">
        <v>18</v>
      </c>
      <c r="I1" s="7">
        <v>21</v>
      </c>
      <c r="J1" s="6">
        <v>24</v>
      </c>
    </row>
    <row r="2" spans="1:10" ht="12.75">
      <c r="A2" s="8" t="s">
        <v>3</v>
      </c>
      <c r="B2" s="9" t="s">
        <v>4</v>
      </c>
      <c r="C2" s="10" t="s">
        <v>5</v>
      </c>
      <c r="D2" s="10" t="s">
        <v>6</v>
      </c>
      <c r="E2" s="11">
        <f>27740/21</f>
        <v>1320.952380952381</v>
      </c>
      <c r="F2" s="12">
        <f>E2*12</f>
        <v>15851.428571428572</v>
      </c>
      <c r="G2" s="12">
        <f>E2*15</f>
        <v>19814.285714285714</v>
      </c>
      <c r="H2" s="12">
        <f>E2*18</f>
        <v>23777.14285714286</v>
      </c>
      <c r="I2" s="13">
        <f>E2*21</f>
        <v>27740</v>
      </c>
      <c r="J2" s="12">
        <f>E2*24</f>
        <v>31702.857142857145</v>
      </c>
    </row>
    <row r="3" spans="1:10" ht="12.75">
      <c r="A3" s="8" t="s">
        <v>7</v>
      </c>
      <c r="B3" s="9" t="s">
        <v>4</v>
      </c>
      <c r="C3" s="10" t="s">
        <v>5</v>
      </c>
      <c r="D3" s="10" t="s">
        <v>6</v>
      </c>
      <c r="E3" s="11">
        <f>38300/21</f>
        <v>1823.8095238095239</v>
      </c>
      <c r="F3" s="12">
        <f>E3*12</f>
        <v>21885.714285714286</v>
      </c>
      <c r="G3" s="12">
        <f>E3*15</f>
        <v>27357.14285714286</v>
      </c>
      <c r="H3" s="12">
        <f>E3*18</f>
        <v>32828.57142857143</v>
      </c>
      <c r="I3" s="13">
        <f>E3*21</f>
        <v>38300</v>
      </c>
      <c r="J3" s="12">
        <f>E3*24</f>
        <v>43771.42857142857</v>
      </c>
    </row>
    <row r="4" spans="1:10" ht="12.75">
      <c r="A4" s="8" t="s">
        <v>8</v>
      </c>
      <c r="B4" s="9" t="s">
        <v>4</v>
      </c>
      <c r="C4" s="10" t="s">
        <v>5</v>
      </c>
      <c r="D4" s="10" t="s">
        <v>6</v>
      </c>
      <c r="E4" s="11">
        <f>43100/21</f>
        <v>2052.3809523809523</v>
      </c>
      <c r="F4" s="12">
        <f aca="true" t="shared" si="0" ref="F4:F9">E4*12</f>
        <v>24628.571428571428</v>
      </c>
      <c r="G4" s="12">
        <f aca="true" t="shared" si="1" ref="G4:G9">E4*15</f>
        <v>30785.714285714283</v>
      </c>
      <c r="H4" s="12">
        <f aca="true" t="shared" si="2" ref="H4:H9">E4*18</f>
        <v>36942.857142857145</v>
      </c>
      <c r="I4" s="13">
        <f aca="true" t="shared" si="3" ref="I4:I9">E4*21</f>
        <v>43100</v>
      </c>
      <c r="J4" s="12">
        <f aca="true" t="shared" si="4" ref="J4:J9">E4*24</f>
        <v>49257.142857142855</v>
      </c>
    </row>
    <row r="5" spans="1:10" ht="12.75">
      <c r="A5" s="8" t="s">
        <v>9</v>
      </c>
      <c r="B5" s="9" t="s">
        <v>4</v>
      </c>
      <c r="C5" s="10" t="s">
        <v>5</v>
      </c>
      <c r="D5" s="10" t="s">
        <v>6</v>
      </c>
      <c r="E5" s="11">
        <f>36200/21</f>
        <v>1723.8095238095239</v>
      </c>
      <c r="F5" s="12">
        <f t="shared" si="0"/>
        <v>20685.714285714286</v>
      </c>
      <c r="G5" s="12">
        <f t="shared" si="1"/>
        <v>25857.14285714286</v>
      </c>
      <c r="H5" s="12">
        <f t="shared" si="2"/>
        <v>31028.571428571428</v>
      </c>
      <c r="I5" s="13">
        <f t="shared" si="3"/>
        <v>36200</v>
      </c>
      <c r="J5" s="12">
        <f t="shared" si="4"/>
        <v>41371.42857142857</v>
      </c>
    </row>
    <row r="6" spans="1:10" ht="12.75">
      <c r="A6" s="8" t="s">
        <v>10</v>
      </c>
      <c r="B6" s="9" t="s">
        <v>4</v>
      </c>
      <c r="C6" s="10" t="s">
        <v>11</v>
      </c>
      <c r="D6" s="10" t="s">
        <v>6</v>
      </c>
      <c r="E6" s="11">
        <f>39400/21</f>
        <v>1876.1904761904761</v>
      </c>
      <c r="F6" s="12">
        <f t="shared" si="0"/>
        <v>22514.285714285714</v>
      </c>
      <c r="G6" s="12">
        <f t="shared" si="1"/>
        <v>28142.85714285714</v>
      </c>
      <c r="H6" s="12">
        <f t="shared" si="2"/>
        <v>33771.42857142857</v>
      </c>
      <c r="I6" s="13">
        <f t="shared" si="3"/>
        <v>39400</v>
      </c>
      <c r="J6" s="12">
        <f t="shared" si="4"/>
        <v>45028.57142857143</v>
      </c>
    </row>
    <row r="7" spans="1:10" ht="12.75">
      <c r="A7" s="8" t="s">
        <v>12</v>
      </c>
      <c r="B7" s="9" t="s">
        <v>4</v>
      </c>
      <c r="C7" s="10" t="s">
        <v>11</v>
      </c>
      <c r="D7" s="10" t="s">
        <v>6</v>
      </c>
      <c r="E7" s="11">
        <f>62000/21</f>
        <v>2952.3809523809523</v>
      </c>
      <c r="F7" s="12">
        <f t="shared" si="0"/>
        <v>35428.57142857143</v>
      </c>
      <c r="G7" s="12">
        <f>E7*15</f>
        <v>44285.71428571428</v>
      </c>
      <c r="H7" s="12">
        <f>E7*18</f>
        <v>53142.857142857145</v>
      </c>
      <c r="I7" s="13">
        <f>E7*21</f>
        <v>62000</v>
      </c>
      <c r="J7" s="12">
        <f>E7*24</f>
        <v>70857.14285714286</v>
      </c>
    </row>
    <row r="8" spans="1:10" ht="12.75">
      <c r="A8" s="8" t="s">
        <v>13</v>
      </c>
      <c r="B8" s="9" t="s">
        <v>4</v>
      </c>
      <c r="C8" s="10" t="s">
        <v>14</v>
      </c>
      <c r="D8" s="10" t="s">
        <v>15</v>
      </c>
      <c r="E8" s="11">
        <f>63100/21</f>
        <v>3004.7619047619046</v>
      </c>
      <c r="F8" s="12">
        <f t="shared" si="0"/>
        <v>36057.142857142855</v>
      </c>
      <c r="G8" s="12">
        <f t="shared" si="1"/>
        <v>45071.428571428565</v>
      </c>
      <c r="H8" s="12">
        <f t="shared" si="2"/>
        <v>54085.71428571428</v>
      </c>
      <c r="I8" s="13">
        <f t="shared" si="3"/>
        <v>63100</v>
      </c>
      <c r="J8" s="12">
        <f t="shared" si="4"/>
        <v>72114.28571428571</v>
      </c>
    </row>
    <row r="9" spans="1:10" ht="60">
      <c r="A9" s="14" t="s">
        <v>16</v>
      </c>
      <c r="B9" s="9" t="s">
        <v>4</v>
      </c>
      <c r="C9" s="10" t="s">
        <v>14</v>
      </c>
      <c r="D9" s="10" t="s">
        <v>15</v>
      </c>
      <c r="E9" s="11">
        <f>99600/21</f>
        <v>4742.857142857143</v>
      </c>
      <c r="F9" s="12">
        <f t="shared" si="0"/>
        <v>56914.28571428572</v>
      </c>
      <c r="G9" s="12">
        <f t="shared" si="1"/>
        <v>71142.85714285714</v>
      </c>
      <c r="H9" s="12">
        <f t="shared" si="2"/>
        <v>85371.42857142858</v>
      </c>
      <c r="I9" s="13">
        <f t="shared" si="3"/>
        <v>99600</v>
      </c>
      <c r="J9" s="12">
        <f t="shared" si="4"/>
        <v>113828.57142857143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2007-01-21T17:48:02Z</dcterms:created>
  <dcterms:modified xsi:type="dcterms:W3CDTF">2007-01-21T17:48:11Z</dcterms:modified>
  <cp:category/>
  <cp:version/>
  <cp:contentType/>
  <cp:contentStatus/>
</cp:coreProperties>
</file>