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<sst xmlns="http://schemas.openxmlformats.org/spreadsheetml/2006/main" count="38" uniqueCount="23">
  <si>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сутки</t>
  </si>
  <si>
    <t>1комн</t>
  </si>
  <si>
    <t>Л-ДВМ</t>
  </si>
  <si>
    <t>2комн</t>
  </si>
  <si>
    <t>3комн</t>
  </si>
  <si>
    <t>ЦЕНТРОСОЮЗА</t>
  </si>
  <si>
    <t>01.01.07 - 30.06.07г.</t>
  </si>
  <si>
    <t xml:space="preserve">ДВМ </t>
  </si>
  <si>
    <t>ТВ,хол,балк.</t>
  </si>
  <si>
    <t>ДВМ, 1эт.</t>
  </si>
  <si>
    <t>ТВ,хол,телефон,балк.</t>
  </si>
  <si>
    <t>ДВМ улучш.</t>
  </si>
  <si>
    <t>ОДН, 1 эт.</t>
  </si>
  <si>
    <t xml:space="preserve">ОДН </t>
  </si>
  <si>
    <t>ТВ,хол,балк</t>
  </si>
  <si>
    <t xml:space="preserve">ОДН улучш. </t>
  </si>
  <si>
    <t>ТВ,хол,балк, охр.сигн.</t>
  </si>
  <si>
    <t>п/л-ДВМ</t>
  </si>
  <si>
    <t>ТВ,хол,тел,балк,ванна</t>
  </si>
  <si>
    <t>п/л-ДВМ повыш. комфортн.</t>
  </si>
  <si>
    <t>Л-ТРМ</t>
  </si>
  <si>
    <t>Дети-все катег.</t>
  </si>
  <si>
    <t>5-14 лет, доп.место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</si>
</sst>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:J13"/>
    </sheetView>
  </sheetViews>
  <sheetFormatPr defaultColWidth="9.00390625" defaultRowHeight="12.75"/>
  <sheetData>
    <row r="1" spans="1:10" ht="12.75">
      <c r="A1" s="1" t="s">
        <v>5</v>
      </c>
      <c r="B1" s="2"/>
      <c r="C1" s="9" t="s">
        <v>6</v>
      </c>
      <c r="D1" s="10"/>
      <c r="E1" s="3" t="s">
        <v>0</v>
      </c>
      <c r="F1" s="4">
        <v>12</v>
      </c>
      <c r="G1" s="4">
        <v>15</v>
      </c>
      <c r="H1" s="4">
        <v>18</v>
      </c>
      <c r="I1" s="5">
        <v>21</v>
      </c>
      <c r="J1" s="4">
        <v>24</v>
      </c>
    </row>
    <row r="2" spans="1:10" ht="12.75">
      <c r="A2" s="6" t="s">
        <v>7</v>
      </c>
      <c r="B2" s="7" t="s">
        <v>8</v>
      </c>
      <c r="C2" s="8" t="s">
        <v>1</v>
      </c>
      <c r="D2" s="8"/>
      <c r="E2" s="11">
        <f>22000/21</f>
        <v>1047.6190476190477</v>
      </c>
      <c r="F2" s="12">
        <f>E2*12</f>
        <v>12571.428571428572</v>
      </c>
      <c r="G2" s="12">
        <f>E2*15</f>
        <v>15714.285714285716</v>
      </c>
      <c r="H2" s="12">
        <f>E2*18</f>
        <v>18857.14285714286</v>
      </c>
      <c r="I2" s="13">
        <f>E2*21</f>
        <v>22000</v>
      </c>
      <c r="J2" s="12">
        <f>E2*24</f>
        <v>25142.857142857145</v>
      </c>
    </row>
    <row r="3" spans="1:10" ht="12.75">
      <c r="A3" s="6" t="s">
        <v>9</v>
      </c>
      <c r="B3" s="7" t="s">
        <v>10</v>
      </c>
      <c r="C3" s="8" t="s">
        <v>1</v>
      </c>
      <c r="D3" s="8"/>
      <c r="E3" s="11">
        <f>23700/21</f>
        <v>1128.5714285714287</v>
      </c>
      <c r="F3" s="12">
        <f aca="true" t="shared" si="0" ref="F3:F13">E3*12</f>
        <v>13542.857142857145</v>
      </c>
      <c r="G3" s="12">
        <f aca="true" t="shared" si="1" ref="G3:G12">E3*15</f>
        <v>16928.57142857143</v>
      </c>
      <c r="H3" s="12">
        <f aca="true" t="shared" si="2" ref="H3:H12">E3*18</f>
        <v>20314.285714285717</v>
      </c>
      <c r="I3" s="13">
        <f aca="true" t="shared" si="3" ref="I3:I12">E3*21</f>
        <v>23700.000000000004</v>
      </c>
      <c r="J3" s="12">
        <f aca="true" t="shared" si="4" ref="J3:J12">E3*24</f>
        <v>27085.71428571429</v>
      </c>
    </row>
    <row r="4" spans="1:10" ht="12.75">
      <c r="A4" s="6" t="s">
        <v>11</v>
      </c>
      <c r="B4" s="7" t="s">
        <v>8</v>
      </c>
      <c r="C4" s="8" t="s">
        <v>1</v>
      </c>
      <c r="D4" s="8"/>
      <c r="E4" s="11">
        <f>25300/21</f>
        <v>1204.7619047619048</v>
      </c>
      <c r="F4" s="12">
        <f t="shared" si="0"/>
        <v>14457.142857142859</v>
      </c>
      <c r="G4" s="12">
        <f t="shared" si="1"/>
        <v>18071.428571428572</v>
      </c>
      <c r="H4" s="12">
        <f t="shared" si="2"/>
        <v>21685.714285714286</v>
      </c>
      <c r="I4" s="13">
        <f t="shared" si="3"/>
        <v>25300</v>
      </c>
      <c r="J4" s="12">
        <f t="shared" si="4"/>
        <v>28914.285714285717</v>
      </c>
    </row>
    <row r="5" spans="1:10" ht="12.75">
      <c r="A5" s="6" t="s">
        <v>12</v>
      </c>
      <c r="B5" s="7" t="s">
        <v>10</v>
      </c>
      <c r="C5" s="8" t="s">
        <v>1</v>
      </c>
      <c r="D5" s="8"/>
      <c r="E5" s="11">
        <f>26100/21</f>
        <v>1242.857142857143</v>
      </c>
      <c r="F5" s="12">
        <f t="shared" si="0"/>
        <v>14914.285714285714</v>
      </c>
      <c r="G5" s="12">
        <f t="shared" si="1"/>
        <v>18642.857142857145</v>
      </c>
      <c r="H5" s="12">
        <f t="shared" si="2"/>
        <v>22371.428571428572</v>
      </c>
      <c r="I5" s="13">
        <f t="shared" si="3"/>
        <v>26100</v>
      </c>
      <c r="J5" s="12">
        <f t="shared" si="4"/>
        <v>29828.571428571428</v>
      </c>
    </row>
    <row r="6" spans="1:10" ht="12.75">
      <c r="A6" s="6" t="s">
        <v>13</v>
      </c>
      <c r="B6" s="7" t="s">
        <v>14</v>
      </c>
      <c r="C6" s="8" t="s">
        <v>1</v>
      </c>
      <c r="D6" s="8"/>
      <c r="E6" s="11">
        <f>24200/21</f>
        <v>1152.3809523809523</v>
      </c>
      <c r="F6" s="12">
        <f t="shared" si="0"/>
        <v>13828.571428571428</v>
      </c>
      <c r="G6" s="12">
        <f t="shared" si="1"/>
        <v>17285.714285714283</v>
      </c>
      <c r="H6" s="12">
        <f t="shared" si="2"/>
        <v>20742.85714285714</v>
      </c>
      <c r="I6" s="13">
        <f t="shared" si="3"/>
        <v>24200</v>
      </c>
      <c r="J6" s="12">
        <f t="shared" si="4"/>
        <v>27657.142857142855</v>
      </c>
    </row>
    <row r="7" spans="1:10" ht="12.75">
      <c r="A7" s="6" t="s">
        <v>15</v>
      </c>
      <c r="B7" s="7" t="s">
        <v>16</v>
      </c>
      <c r="C7" s="8" t="s">
        <v>1</v>
      </c>
      <c r="D7" s="8"/>
      <c r="E7" s="11">
        <f>28000/21</f>
        <v>1333.3333333333333</v>
      </c>
      <c r="F7" s="12">
        <f t="shared" si="0"/>
        <v>16000</v>
      </c>
      <c r="G7" s="12">
        <f t="shared" si="1"/>
        <v>20000</v>
      </c>
      <c r="H7" s="12">
        <f t="shared" si="2"/>
        <v>24000</v>
      </c>
      <c r="I7" s="13">
        <f t="shared" si="3"/>
        <v>28000</v>
      </c>
      <c r="J7" s="12">
        <f t="shared" si="4"/>
        <v>32000</v>
      </c>
    </row>
    <row r="8" spans="1:10" ht="12.75">
      <c r="A8" s="6" t="s">
        <v>17</v>
      </c>
      <c r="B8" s="7" t="s">
        <v>18</v>
      </c>
      <c r="C8" s="8" t="s">
        <v>3</v>
      </c>
      <c r="D8" s="8"/>
      <c r="E8" s="11">
        <f>27500/21</f>
        <v>1309.5238095238096</v>
      </c>
      <c r="F8" s="12">
        <f t="shared" si="0"/>
        <v>15714.285714285716</v>
      </c>
      <c r="G8" s="12">
        <f t="shared" si="1"/>
        <v>19642.857142857145</v>
      </c>
      <c r="H8" s="12">
        <f t="shared" si="2"/>
        <v>23571.428571428572</v>
      </c>
      <c r="I8" s="13">
        <f t="shared" si="3"/>
        <v>27500.000000000004</v>
      </c>
      <c r="J8" s="12">
        <f t="shared" si="4"/>
        <v>31428.57142857143</v>
      </c>
    </row>
    <row r="9" spans="1:10" ht="12.75">
      <c r="A9" s="6" t="s">
        <v>19</v>
      </c>
      <c r="B9" s="7" t="s">
        <v>18</v>
      </c>
      <c r="C9" s="8" t="s">
        <v>3</v>
      </c>
      <c r="D9" s="8"/>
      <c r="E9" s="11">
        <f>31400/21</f>
        <v>1495.2380952380952</v>
      </c>
      <c r="F9" s="12">
        <f t="shared" si="0"/>
        <v>17942.85714285714</v>
      </c>
      <c r="G9" s="12">
        <f t="shared" si="1"/>
        <v>22428.571428571428</v>
      </c>
      <c r="H9" s="12">
        <f t="shared" si="2"/>
        <v>26914.285714285714</v>
      </c>
      <c r="I9" s="13">
        <f t="shared" si="3"/>
        <v>31400</v>
      </c>
      <c r="J9" s="12">
        <f t="shared" si="4"/>
        <v>35885.71428571428</v>
      </c>
    </row>
    <row r="10" spans="1:10" ht="12.75">
      <c r="A10" s="6" t="s">
        <v>2</v>
      </c>
      <c r="B10" s="7" t="s">
        <v>18</v>
      </c>
      <c r="C10" s="8" t="s">
        <v>3</v>
      </c>
      <c r="D10" s="8"/>
      <c r="E10" s="11">
        <f>36300/21</f>
        <v>1728.5714285714287</v>
      </c>
      <c r="F10" s="12">
        <f t="shared" si="0"/>
        <v>20742.857142857145</v>
      </c>
      <c r="G10" s="12">
        <f t="shared" si="1"/>
        <v>25928.57142857143</v>
      </c>
      <c r="H10" s="12">
        <f t="shared" si="2"/>
        <v>31114.285714285717</v>
      </c>
      <c r="I10" s="13">
        <f t="shared" si="3"/>
        <v>36300</v>
      </c>
      <c r="J10" s="12">
        <f t="shared" si="4"/>
        <v>41485.71428571429</v>
      </c>
    </row>
    <row r="11" spans="1:10" ht="12.75">
      <c r="A11" s="6" t="s">
        <v>2</v>
      </c>
      <c r="B11" s="7" t="s">
        <v>18</v>
      </c>
      <c r="C11" s="8" t="s">
        <v>3</v>
      </c>
      <c r="D11" s="8"/>
      <c r="E11" s="11">
        <v>2000</v>
      </c>
      <c r="F11" s="12">
        <f t="shared" si="0"/>
        <v>24000</v>
      </c>
      <c r="G11" s="12">
        <f t="shared" si="1"/>
        <v>30000</v>
      </c>
      <c r="H11" s="12">
        <f t="shared" si="2"/>
        <v>36000</v>
      </c>
      <c r="I11" s="13">
        <f t="shared" si="3"/>
        <v>42000</v>
      </c>
      <c r="J11" s="12">
        <f t="shared" si="4"/>
        <v>48000</v>
      </c>
    </row>
    <row r="12" spans="1:10" ht="12.75">
      <c r="A12" s="6" t="s">
        <v>20</v>
      </c>
      <c r="B12" s="7" t="s">
        <v>18</v>
      </c>
      <c r="C12" s="8" t="s">
        <v>4</v>
      </c>
      <c r="D12" s="8"/>
      <c r="E12" s="11">
        <f>31900/21</f>
        <v>1519.047619047619</v>
      </c>
      <c r="F12" s="12">
        <f t="shared" si="0"/>
        <v>18228.571428571428</v>
      </c>
      <c r="G12" s="12">
        <f t="shared" si="1"/>
        <v>22785.714285714286</v>
      </c>
      <c r="H12" s="12">
        <f t="shared" si="2"/>
        <v>27342.85714285714</v>
      </c>
      <c r="I12" s="13">
        <f t="shared" si="3"/>
        <v>31900</v>
      </c>
      <c r="J12" s="12">
        <f t="shared" si="4"/>
        <v>36457.142857142855</v>
      </c>
    </row>
    <row r="13" spans="1:10" ht="22.5">
      <c r="A13" s="14" t="s">
        <v>21</v>
      </c>
      <c r="B13" s="15" t="s">
        <v>22</v>
      </c>
      <c r="C13" s="16"/>
      <c r="D13" s="16"/>
      <c r="E13" s="17">
        <f>12000/21</f>
        <v>571.4285714285714</v>
      </c>
      <c r="F13" s="12">
        <f t="shared" si="0"/>
        <v>6857.142857142857</v>
      </c>
      <c r="G13" s="12">
        <f>E13*15</f>
        <v>8571.428571428572</v>
      </c>
      <c r="H13" s="12">
        <f>E13*18</f>
        <v>10285.714285714286</v>
      </c>
      <c r="I13" s="13">
        <f>E13*21</f>
        <v>12000</v>
      </c>
      <c r="J13" s="12">
        <f>E13*24</f>
        <v>13714.285714285714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2007-01-21T18:02:48Z</dcterms:created>
  <dcterms:modified xsi:type="dcterms:W3CDTF">2007-01-21T18:04:11Z</dcterms:modified>
  <cp:category/>
  <cp:version/>
  <cp:contentType/>
  <cp:contentStatus/>
</cp:coreProperties>
</file>